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G16" i="1"/>
  <c r="G8"/>
  <c r="G9"/>
  <c r="G10"/>
  <c r="G11"/>
  <c r="G12"/>
  <c r="G13"/>
  <c r="G14"/>
  <c r="E12"/>
  <c r="E11"/>
  <c r="E10"/>
  <c r="E9"/>
  <c r="G7"/>
</calcChain>
</file>

<file path=xl/sharedStrings.xml><?xml version="1.0" encoding="utf-8"?>
<sst xmlns="http://schemas.openxmlformats.org/spreadsheetml/2006/main" count="50" uniqueCount="39">
  <si>
    <t>DESCRIÇÃO</t>
  </si>
  <si>
    <t>UNIDADE</t>
  </si>
  <si>
    <t>CLASSE/TIPO</t>
  </si>
  <si>
    <t>PREÇO UNITÁRIO</t>
  </si>
  <si>
    <t>PREÇO ITEM</t>
  </si>
  <si>
    <t>PREÇO TOTAL</t>
  </si>
  <si>
    <t xml:space="preserve">M3 </t>
  </si>
  <si>
    <t>M</t>
  </si>
  <si>
    <t>Marcos Daniel Mehret</t>
  </si>
  <si>
    <t>Engenheiro Civil</t>
  </si>
  <si>
    <t>CREA 73.254/D</t>
  </si>
  <si>
    <t>BOCA DE LOBO</t>
  </si>
  <si>
    <t xml:space="preserve">CUSTO DE COMP. </t>
  </si>
  <si>
    <t>ESCAVAÇÃO MANUAL CAMPO ABERTO EM SOLO, EXCETO ROCHA ATÉ 2,00M DE PROFUNDIDADE</t>
  </si>
  <si>
    <t xml:space="preserve">BOCA DE LOBO EM CONCRETO ARMADO </t>
  </si>
  <si>
    <t>Prefeitura Municipal de Contenda</t>
  </si>
  <si>
    <t>CUSTO DE COMP.</t>
  </si>
  <si>
    <t>M2</t>
  </si>
  <si>
    <t>FORMA TÁBUA PARA CONCRETO EM FUNDAÇÃO COM REAPROVEITAMENTO 5X</t>
  </si>
  <si>
    <t>KG</t>
  </si>
  <si>
    <t>Tabela de Composição de Custos Unitários - Sem BDI</t>
  </si>
  <si>
    <t>QUANT.</t>
  </si>
  <si>
    <t>OBSERVAÇÕES:</t>
  </si>
  <si>
    <t>1 - BDI NÃO INCLUSO NOS CUSTOS UNITÁRIOS</t>
  </si>
  <si>
    <t>4 - ENCARGOS SOCIAIS - 88,52% (CONSIDERADA MÃO-DE-OBRA HORISTA)</t>
  </si>
  <si>
    <t xml:space="preserve"> CÓDIGO </t>
  </si>
  <si>
    <t>5 - ART DE ORÇAMENTO Nº.: 20151283780</t>
  </si>
  <si>
    <t>PAVIMENTAÇAO ASFÁLTICA EM CBUQ NA RUA FLORA FERREIRA PADILHA</t>
  </si>
  <si>
    <t>2 - DATA-BASE DO ORÇAMENTO - JANEIRO/2016</t>
  </si>
  <si>
    <t>3 - FONTES - SINAPI JAN/2016 E SICRO 2  SET/2015 -  COM DESONERAÇÃO</t>
  </si>
  <si>
    <t>ARMAÇÃO DE PILAR OU VIGA DE UMA ESTRUTURA CONVENCIONAL DE CONCRETO ARMADO EM UMA EDIFICAÇÃO TÉRREA OU SOBRADO UTILIZANDO AÇO CA-60 DE DE 4.2/5.0MM - MONTAGEM</t>
  </si>
  <si>
    <t>ARMAÇÃO DE PILAR OU VIGA DE UMA ESTRUTURA CONVENCIONAL DE CONCRETO ARMADO EM UMA EDIFICAÇÃO TÉRREA OU SOBRADO UTILIZANDO AÇO CA-50 DE DE 6.3MM - MONTAGEM</t>
  </si>
  <si>
    <t>ARMAÇÃO DE PILAR OU VIGA DE UMA ESTRUTURA CONVENCIONAL DE CONCRETO ARMADO EM UMA EDIFICAÇÃO TÉRREA OU SOBRADO UTILIZANDO AÇO CA-50 DE DE 8.0MM - MONTAGEM</t>
  </si>
  <si>
    <t>ARMAÇÃO DE PILAR OU VIGA DE UMA ESTRUTURA CONVENCIONAL DE CONCRETO ARMADO EM UMA EDIFICAÇÃO TÉRREA OU SOBRADO UTILIZANDO AÇO CA-50 DE DE 10.0MM - MONTAGEM</t>
  </si>
  <si>
    <t>73972/002</t>
  </si>
  <si>
    <t>CONCRETO FCK=20Mpa, VIRADO EM BETONEIRA, SEM LANÇAMENTO</t>
  </si>
  <si>
    <t>LANÇAMENTO COM USO DE BALDES, ADENSAMENTO E ACABAMENTO DE CONCRETO EM ESTRUTURAS</t>
  </si>
  <si>
    <t>COMPOSIÇÃO 03</t>
  </si>
  <si>
    <t>6 -  PROJETO REFERENTE AO CR 1.034.697-34/2016 - SICONV PROPOSTA 11793/2016 / CONVÊNIO MUNICÍPIO DE CONTENDA / CAIXA ECONÔMICA FEDERAL / MINISTÉRIO DAS CIDADES.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</si>
</sst>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164" fontId="2" fillId="2" borderId="13" xfId="1" applyNumberFormat="1" applyFont="1" applyFill="1" applyBorder="1" applyAlignment="1"/>
    <xf numFmtId="164" fontId="2" fillId="2" borderId="16" xfId="1" applyNumberFormat="1" applyFont="1" applyFill="1" applyBorder="1" applyAlignment="1"/>
    <xf numFmtId="164" fontId="2" fillId="2" borderId="22" xfId="1" applyNumberFormat="1" applyFont="1" applyFill="1" applyBorder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3" fillId="0" borderId="20" xfId="0" applyFont="1" applyBorder="1" applyAlignment="1">
      <alignment horizontal="center"/>
    </xf>
    <xf numFmtId="2" fontId="3" fillId="0" borderId="21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164" fontId="7" fillId="2" borderId="14" xfId="1" applyNumberFormat="1" applyFont="1" applyFill="1" applyBorder="1" applyAlignment="1"/>
    <xf numFmtId="164" fontId="7" fillId="2" borderId="15" xfId="1" applyNumberFormat="1" applyFont="1" applyFill="1" applyBorder="1" applyAlignment="1"/>
    <xf numFmtId="164" fontId="7" fillId="2" borderId="17" xfId="1" applyNumberFormat="1" applyFont="1" applyFill="1" applyBorder="1" applyAlignment="1"/>
    <xf numFmtId="164" fontId="7" fillId="2" borderId="18" xfId="1" applyNumberFormat="1" applyFont="1" applyFill="1" applyBorder="1" applyAlignment="1"/>
    <xf numFmtId="164" fontId="7" fillId="2" borderId="23" xfId="1" applyNumberFormat="1" applyFont="1" applyFill="1" applyBorder="1" applyAlignment="1"/>
    <xf numFmtId="164" fontId="7" fillId="2" borderId="24" xfId="1" applyNumberFormat="1" applyFont="1" applyFill="1" applyBorder="1" applyAlignment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4" fontId="2" fillId="2" borderId="2" xfId="1" applyNumberFormat="1" applyFont="1" applyFill="1" applyBorder="1" applyAlignment="1">
      <alignment horizontal="left"/>
    </xf>
    <xf numFmtId="164" fontId="2" fillId="2" borderId="2" xfId="1" applyNumberFormat="1" applyFont="1" applyFill="1" applyBorder="1" applyAlignment="1">
      <alignment horizontal="left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354151</xdr:colOff>
      <xdr:row>2</xdr:row>
      <xdr:rowOff>40300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1"/>
          <a:ext cx="1440000" cy="421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activeCell="D27" sqref="D27"/>
    </sheetView>
  </sheetViews>
  <sheetFormatPr defaultRowHeight="15"/>
  <cols>
    <col min="1" max="1" width="16.28515625" style="4" customWidth="1"/>
    <col min="2" max="2" width="10.5703125" style="4" customWidth="1"/>
    <col min="3" max="3" width="67.85546875" style="4" customWidth="1"/>
    <col min="4" max="4" width="9.140625" style="4"/>
    <col min="5" max="5" width="8.85546875" style="4" customWidth="1"/>
    <col min="6" max="6" width="10.42578125" style="4" customWidth="1"/>
    <col min="7" max="7" width="9.5703125" style="4" customWidth="1"/>
    <col min="8" max="16384" width="9.140625" style="4"/>
  </cols>
  <sheetData>
    <row r="1" spans="1:7">
      <c r="C1" s="5" t="s">
        <v>15</v>
      </c>
    </row>
    <row r="2" spans="1:7">
      <c r="C2" s="6" t="s">
        <v>27</v>
      </c>
    </row>
    <row r="3" spans="1:7" ht="15.75" thickBot="1">
      <c r="A3" s="5"/>
      <c r="B3" s="5"/>
      <c r="C3" s="5" t="s">
        <v>20</v>
      </c>
      <c r="D3" s="5"/>
      <c r="E3" s="5"/>
      <c r="F3" s="5"/>
      <c r="G3" s="5"/>
    </row>
    <row r="4" spans="1:7" ht="16.5" thickTop="1" thickBot="1">
      <c r="A4" s="33" t="s">
        <v>37</v>
      </c>
      <c r="B4" s="34"/>
      <c r="C4" s="34"/>
      <c r="D4" s="34"/>
      <c r="E4" s="34"/>
      <c r="F4" s="34"/>
      <c r="G4" s="35"/>
    </row>
    <row r="5" spans="1:7" ht="30.75" thickTop="1">
      <c r="A5" s="7" t="s">
        <v>2</v>
      </c>
      <c r="B5" s="8" t="s">
        <v>25</v>
      </c>
      <c r="C5" s="8" t="s">
        <v>0</v>
      </c>
      <c r="D5" s="8" t="s">
        <v>1</v>
      </c>
      <c r="E5" s="8" t="s">
        <v>21</v>
      </c>
      <c r="F5" s="9" t="s">
        <v>3</v>
      </c>
      <c r="G5" s="10" t="s">
        <v>4</v>
      </c>
    </row>
    <row r="6" spans="1:7" ht="19.5" customHeight="1">
      <c r="A6" s="11" t="s">
        <v>11</v>
      </c>
      <c r="B6" s="12"/>
      <c r="C6" s="13" t="s">
        <v>14</v>
      </c>
      <c r="D6" s="12" t="s">
        <v>7</v>
      </c>
      <c r="E6" s="12"/>
      <c r="F6" s="12"/>
      <c r="G6" s="14"/>
    </row>
    <row r="7" spans="1:7" ht="32.25" customHeight="1">
      <c r="A7" s="11" t="s">
        <v>12</v>
      </c>
      <c r="B7" s="12">
        <v>79478</v>
      </c>
      <c r="C7" s="15" t="s">
        <v>13</v>
      </c>
      <c r="D7" s="12" t="s">
        <v>6</v>
      </c>
      <c r="E7" s="12">
        <v>3</v>
      </c>
      <c r="F7" s="12">
        <v>41.93</v>
      </c>
      <c r="G7" s="16">
        <f>E7*F7</f>
        <v>125.78999999999999</v>
      </c>
    </row>
    <row r="8" spans="1:7" ht="32.25" customHeight="1">
      <c r="A8" s="11" t="s">
        <v>16</v>
      </c>
      <c r="B8" s="12">
        <v>5651</v>
      </c>
      <c r="C8" s="15" t="s">
        <v>18</v>
      </c>
      <c r="D8" s="12" t="s">
        <v>17</v>
      </c>
      <c r="E8" s="12">
        <v>13.16</v>
      </c>
      <c r="F8" s="12">
        <v>29.14</v>
      </c>
      <c r="G8" s="16">
        <f t="shared" ref="G8:G14" si="0">E8*F8</f>
        <v>383.48239999999998</v>
      </c>
    </row>
    <row r="9" spans="1:7" ht="51" customHeight="1">
      <c r="A9" s="11" t="s">
        <v>16</v>
      </c>
      <c r="B9" s="12">
        <v>92775</v>
      </c>
      <c r="C9" s="15" t="s">
        <v>30</v>
      </c>
      <c r="D9" s="12" t="s">
        <v>19</v>
      </c>
      <c r="E9" s="12">
        <f>3*12*0.109</f>
        <v>3.9239999999999999</v>
      </c>
      <c r="F9" s="12">
        <v>12.37</v>
      </c>
      <c r="G9" s="16">
        <f t="shared" si="0"/>
        <v>48.539879999999997</v>
      </c>
    </row>
    <row r="10" spans="1:7" ht="48.75" customHeight="1">
      <c r="A10" s="11" t="s">
        <v>16</v>
      </c>
      <c r="B10" s="12">
        <v>92776</v>
      </c>
      <c r="C10" s="15" t="s">
        <v>31</v>
      </c>
      <c r="D10" s="12" t="s">
        <v>19</v>
      </c>
      <c r="E10" s="12">
        <f>1.5*12*0.248</f>
        <v>4.4640000000000004</v>
      </c>
      <c r="F10" s="12">
        <v>11.02</v>
      </c>
      <c r="G10" s="16">
        <f t="shared" si="0"/>
        <v>49.193280000000001</v>
      </c>
    </row>
    <row r="11" spans="1:7" ht="54" customHeight="1">
      <c r="A11" s="11" t="s">
        <v>16</v>
      </c>
      <c r="B11" s="12">
        <v>92777</v>
      </c>
      <c r="C11" s="15" t="s">
        <v>32</v>
      </c>
      <c r="D11" s="12" t="s">
        <v>19</v>
      </c>
      <c r="E11" s="12">
        <f>11*12*0.393</f>
        <v>51.876000000000005</v>
      </c>
      <c r="F11" s="12">
        <v>10.16</v>
      </c>
      <c r="G11" s="16">
        <f t="shared" si="0"/>
        <v>527.06016000000011</v>
      </c>
    </row>
    <row r="12" spans="1:7" ht="51" customHeight="1">
      <c r="A12" s="11" t="s">
        <v>16</v>
      </c>
      <c r="B12" s="12">
        <v>92778</v>
      </c>
      <c r="C12" s="15" t="s">
        <v>33</v>
      </c>
      <c r="D12" s="12" t="s">
        <v>19</v>
      </c>
      <c r="E12" s="12">
        <f>1*12*0.624</f>
        <v>7.4879999999999995</v>
      </c>
      <c r="F12" s="12">
        <v>8.16</v>
      </c>
      <c r="G12" s="16">
        <f t="shared" si="0"/>
        <v>61.102080000000001</v>
      </c>
    </row>
    <row r="13" spans="1:7" ht="35.25" customHeight="1">
      <c r="A13" s="11" t="s">
        <v>16</v>
      </c>
      <c r="B13" s="12">
        <v>92873</v>
      </c>
      <c r="C13" s="15" t="s">
        <v>36</v>
      </c>
      <c r="D13" s="12" t="s">
        <v>6</v>
      </c>
      <c r="E13" s="12">
        <v>1.37</v>
      </c>
      <c r="F13" s="12">
        <v>150.11000000000001</v>
      </c>
      <c r="G13" s="16">
        <f t="shared" si="0"/>
        <v>205.65070000000003</v>
      </c>
    </row>
    <row r="14" spans="1:7" ht="33" customHeight="1">
      <c r="A14" s="17" t="s">
        <v>16</v>
      </c>
      <c r="B14" s="18" t="s">
        <v>34</v>
      </c>
      <c r="C14" s="15" t="s">
        <v>35</v>
      </c>
      <c r="D14" s="12" t="s">
        <v>6</v>
      </c>
      <c r="E14" s="12">
        <v>1.37</v>
      </c>
      <c r="F14" s="12">
        <v>321.42</v>
      </c>
      <c r="G14" s="16">
        <f t="shared" si="0"/>
        <v>440.34540000000004</v>
      </c>
    </row>
    <row r="15" spans="1:7" ht="15.75" customHeight="1">
      <c r="A15" s="19"/>
      <c r="B15" s="20"/>
      <c r="C15" s="21"/>
      <c r="D15" s="22"/>
      <c r="E15" s="22"/>
      <c r="F15" s="22"/>
      <c r="G15" s="23"/>
    </row>
    <row r="16" spans="1:7" ht="15.75" thickBot="1">
      <c r="A16" s="24"/>
      <c r="B16" s="25"/>
      <c r="C16" s="25" t="s">
        <v>5</v>
      </c>
      <c r="D16" s="25"/>
      <c r="E16" s="25"/>
      <c r="F16" s="25"/>
      <c r="G16" s="26">
        <f>SUM(G7:G15)</f>
        <v>1841.1639000000005</v>
      </c>
    </row>
    <row r="17" spans="3:5" ht="15.75" thickTop="1">
      <c r="C17" s="1" t="s">
        <v>22</v>
      </c>
      <c r="D17" s="27"/>
      <c r="E17" s="28"/>
    </row>
    <row r="18" spans="3:5">
      <c r="C18" s="2" t="s">
        <v>23</v>
      </c>
      <c r="D18" s="29"/>
      <c r="E18" s="30"/>
    </row>
    <row r="19" spans="3:5">
      <c r="C19" s="2" t="s">
        <v>28</v>
      </c>
      <c r="D19" s="29"/>
      <c r="E19" s="30"/>
    </row>
    <row r="20" spans="3:5">
      <c r="C20" s="2" t="s">
        <v>29</v>
      </c>
      <c r="D20" s="29"/>
      <c r="E20" s="30"/>
    </row>
    <row r="21" spans="3:5">
      <c r="C21" s="3" t="s">
        <v>24</v>
      </c>
      <c r="D21" s="31"/>
      <c r="E21" s="32"/>
    </row>
    <row r="22" spans="3:5">
      <c r="C22" s="36" t="s">
        <v>26</v>
      </c>
      <c r="D22" s="36"/>
      <c r="E22" s="36"/>
    </row>
    <row r="23" spans="3:5" ht="28.5" customHeight="1">
      <c r="C23" s="37" t="s">
        <v>38</v>
      </c>
      <c r="D23" s="37"/>
      <c r="E23" s="37"/>
    </row>
    <row r="25" spans="3:5">
      <c r="C25" s="5" t="s">
        <v>8</v>
      </c>
    </row>
    <row r="26" spans="3:5">
      <c r="C26" s="5" t="s">
        <v>9</v>
      </c>
    </row>
    <row r="27" spans="3:5">
      <c r="C27" s="5" t="s">
        <v>10</v>
      </c>
    </row>
  </sheetData>
  <mergeCells count="3">
    <mergeCell ref="A4:G4"/>
    <mergeCell ref="C22:E22"/>
    <mergeCell ref="C23:E23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cp:lastPrinted>2015-03-24T15:53:55Z</cp:lastPrinted>
  <dcterms:created xsi:type="dcterms:W3CDTF">2014-11-05T17:58:09Z</dcterms:created>
  <dcterms:modified xsi:type="dcterms:W3CDTF">2016-08-10T17:50:56Z</dcterms:modified>
</cp:coreProperties>
</file>